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4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<sst xmlns="http://schemas.openxmlformats.org/spreadsheetml/2006/main" count="145" uniqueCount="79">
  <si>
    <t>Course Type</t>
  </si>
  <si>
    <t>AUs Required</t>
  </si>
  <si>
    <t>AUs completed</t>
  </si>
  <si>
    <t>AUs needed</t>
  </si>
  <si>
    <t>Major Core</t>
  </si>
  <si>
    <t>GER Core</t>
  </si>
  <si>
    <t>Major PE</t>
  </si>
  <si>
    <t>GER-PE (BM)</t>
  </si>
  <si>
    <t>GER-PE (STS)</t>
  </si>
  <si>
    <t>GER-PE (Any)</t>
  </si>
  <si>
    <t>UE</t>
  </si>
  <si>
    <t>Total</t>
  </si>
  <si>
    <t>Semester 1</t>
  </si>
  <si>
    <t>Semester 2</t>
  </si>
  <si>
    <t>Special Term</t>
  </si>
  <si>
    <t>Courses</t>
  </si>
  <si>
    <t>AU</t>
  </si>
  <si>
    <t>Total AU</t>
  </si>
  <si>
    <t>Course Planning Map (SPMS)</t>
  </si>
  <si>
    <t>Course</t>
  </si>
  <si>
    <t>Batch</t>
  </si>
  <si>
    <t>Name</t>
  </si>
  <si>
    <t>GER-PE</t>
  </si>
  <si>
    <t>Pre-req</t>
  </si>
  <si>
    <t>PH1801 Foundation of Physics 1</t>
  </si>
  <si>
    <t>MH1802 Calculus for the Sciences</t>
  </si>
  <si>
    <t>CM1021 Basic Inorganic Chemistry with Laboratory</t>
  </si>
  <si>
    <t>CM1031 Basic Organic Chemistry with Laboratory</t>
  </si>
  <si>
    <t>*Courses which are available in both Semester 1 and 2.</t>
  </si>
  <si>
    <t>CM1041 Basic Physical Chemistry with Laboratory</t>
  </si>
  <si>
    <t>CM1051 Basic Biology and Biochemistry</t>
  </si>
  <si>
    <t>MH1804 Mathematics for Chemistry</t>
  </si>
  <si>
    <t>HW0128 Scientific Communication 1</t>
  </si>
  <si>
    <t>MH1802</t>
  </si>
  <si>
    <t>HY001 Ethics &amp; Moral Reasoning</t>
  </si>
  <si>
    <t>PS8001 Defence Science</t>
  </si>
  <si>
    <t>CM3011 Chemical Spectroscopy &amp; Applications</t>
  </si>
  <si>
    <t xml:space="preserve">ET0001 Enterprise &amp; Innovation </t>
  </si>
  <si>
    <t>HW0228 Scientific Communication 2</t>
  </si>
  <si>
    <t>CM8002 Forensic Science (GER-PE STS)</t>
  </si>
  <si>
    <t>*CM2021 Inorganic &amp; Bioinorganic Chemistry</t>
  </si>
  <si>
    <t>CM2011 Analytical Chemistry</t>
  </si>
  <si>
    <t>CM2061 Chemistry &amp; Biological Chemistry Laboratory 1</t>
  </si>
  <si>
    <t>*CM2031 Organic &amp; Bioorganic Chemistry</t>
  </si>
  <si>
    <t>CM2041 Physical &amp; Biophysical Chemistry 1</t>
  </si>
  <si>
    <t>CM2062 Chemistry &amp; Biological Chemistry Laboratory 2</t>
  </si>
  <si>
    <t>CM3062 Chemistry &amp; Biological Chemistry Laboratory 4</t>
  </si>
  <si>
    <t>*CM3021 Organometalic Chemistry</t>
  </si>
  <si>
    <t>*CM3031 Organic Reaction Mechanisms &amp; Synthesis</t>
  </si>
  <si>
    <t>CM3061 Chemistry &amp; Biological Chemistry Laboratory 3</t>
  </si>
  <si>
    <t>CM1021 or CM9001</t>
  </si>
  <si>
    <t>CM1021 &amp; CM1041 or CM9001</t>
  </si>
  <si>
    <t>CM1021 &amp; CM1031 or CM9001</t>
  </si>
  <si>
    <t>CM1031 or CM9001</t>
  </si>
  <si>
    <t>CM1021 &amp; CM1041 or CM 9001</t>
  </si>
  <si>
    <t>CM1041 or CM9001</t>
  </si>
  <si>
    <t>CM2021 &amp; CM 2031</t>
  </si>
  <si>
    <t>CM2041</t>
  </si>
  <si>
    <t>CM2062</t>
  </si>
  <si>
    <t>CM2021</t>
  </si>
  <si>
    <t>CM2031</t>
  </si>
  <si>
    <t>CM2061</t>
  </si>
  <si>
    <t>CM3061 &amp; CM3062</t>
  </si>
  <si>
    <t>HW0128 or HW 0138</t>
  </si>
  <si>
    <t>PS0001 Introduction to Computational Thinking</t>
  </si>
  <si>
    <t>​PS0002 Introduction to Data Science and Artificial Intelligence</t>
  </si>
  <si>
    <t>CHEM</t>
  </si>
  <si>
    <t>GER-PE (LA)</t>
  </si>
  <si>
    <t>CM4XXX</t>
  </si>
  <si>
    <t>AY 2019/20 onwards</t>
  </si>
  <si>
    <t>GC0001 Sustainability: Seeing through the haze</t>
  </si>
  <si>
    <t>ML0003 - Kickstart your Career Success</t>
  </si>
  <si>
    <t>AY2019/20 (Year 1)</t>
  </si>
  <si>
    <t>AY2020/21 (Year 2)</t>
  </si>
  <si>
    <t>AY2021/2022 (Year 3)</t>
  </si>
  <si>
    <t>AY2022/23 (Year 4)</t>
  </si>
  <si>
    <t>*PS0003 Plan your Career Path</t>
  </si>
  <si>
    <t>CM3041 Physical &amp; Biophysical Chemistry 2</t>
  </si>
  <si>
    <t>*CM4078 Honours Project 1 OR *CM4079 Professional Internship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</si>
</sst>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1"/>
      <color rgb="FF00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2499700039625167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double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4" borderId="10" xfId="0" applyFill="1" applyBorder="1" applyAlignment="1">
      <alignment vertical="center" wrapText="1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vertical="center" wrapText="1"/>
    </xf>
    <xf numFmtId="0" fontId="0" fillId="37" borderId="10" xfId="0" applyFill="1" applyBorder="1" applyAlignment="1">
      <alignment vertical="center" wrapText="1"/>
    </xf>
    <xf numFmtId="0" fontId="38" fillId="0" borderId="11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0" fillId="38" borderId="12" xfId="0" applyFill="1" applyBorder="1" applyAlignment="1">
      <alignment vertical="top" wrapText="1"/>
    </xf>
    <xf numFmtId="0" fontId="0" fillId="38" borderId="13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13" xfId="0" applyFill="1" applyBorder="1" applyAlignment="1">
      <alignment vertical="top" wrapText="1"/>
    </xf>
    <xf numFmtId="0" fontId="0" fillId="39" borderId="12" xfId="0" applyFill="1" applyBorder="1" applyAlignment="1">
      <alignment vertical="top" wrapText="1"/>
    </xf>
    <xf numFmtId="0" fontId="0" fillId="39" borderId="13" xfId="0" applyFill="1" applyBorder="1" applyAlignment="1">
      <alignment vertical="top" wrapText="1"/>
    </xf>
    <xf numFmtId="0" fontId="0" fillId="40" borderId="12" xfId="0" applyFill="1" applyBorder="1" applyAlignment="1">
      <alignment vertical="top" wrapText="1"/>
    </xf>
    <xf numFmtId="0" fontId="0" fillId="40" borderId="13" xfId="0" applyFill="1" applyBorder="1" applyAlignment="1">
      <alignment vertical="top" wrapText="1"/>
    </xf>
    <xf numFmtId="0" fontId="0" fillId="41" borderId="12" xfId="0" applyFill="1" applyBorder="1" applyAlignment="1">
      <alignment vertical="top" wrapText="1"/>
    </xf>
    <xf numFmtId="0" fontId="0" fillId="41" borderId="13" xfId="0" applyFill="1" applyBorder="1" applyAlignment="1">
      <alignment vertical="top" wrapText="1"/>
    </xf>
    <xf numFmtId="0" fontId="0" fillId="0" borderId="14" xfId="0" applyBorder="1" applyAlignment="1">
      <alignment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Alignment="1">
      <alignment wrapText="1"/>
    </xf>
    <xf numFmtId="0" fontId="40" fillId="0" borderId="0" xfId="0" applyFont="1" applyAlignment="1">
      <alignment vertical="center"/>
    </xf>
    <xf numFmtId="0" fontId="0" fillId="0" borderId="0" xfId="0" applyBorder="1" applyAlignment="1">
      <alignment/>
    </xf>
    <xf numFmtId="0" fontId="41" fillId="0" borderId="12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41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38" fillId="0" borderId="17" xfId="0" applyFont="1" applyBorder="1" applyAlignment="1">
      <alignment vertical="center" wrapText="1"/>
    </xf>
    <xf numFmtId="0" fontId="43" fillId="0" borderId="0" xfId="0" applyFont="1" applyAlignment="1">
      <alignment vertical="center"/>
    </xf>
    <xf numFmtId="0" fontId="41" fillId="0" borderId="0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41" fillId="0" borderId="13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38" borderId="19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9" borderId="19" xfId="0" applyFill="1" applyBorder="1" applyAlignment="1">
      <alignment horizontal="center" vertical="center" wrapText="1"/>
    </xf>
    <xf numFmtId="0" fontId="0" fillId="40" borderId="19" xfId="0" applyFill="1" applyBorder="1" applyAlignment="1">
      <alignment horizontal="center" vertical="center" wrapText="1"/>
    </xf>
    <xf numFmtId="0" fontId="0" fillId="41" borderId="19" xfId="0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8" fillId="0" borderId="0" xfId="0" applyFont="1" applyAlignment="1">
      <alignment horizontal="right"/>
    </xf>
    <xf numFmtId="0" fontId="0" fillId="38" borderId="1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right" vertical="center"/>
    </xf>
    <xf numFmtId="0" fontId="41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10" xfId="0" applyFill="1" applyBorder="1" applyAlignment="1">
      <alignment vertical="center" wrapText="1"/>
    </xf>
    <xf numFmtId="0" fontId="0" fillId="36" borderId="20" xfId="0" applyFill="1" applyBorder="1" applyAlignment="1">
      <alignment horizontal="center" vertical="center" wrapText="1"/>
    </xf>
    <xf numFmtId="0" fontId="0" fillId="37" borderId="2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/>
    </xf>
    <xf numFmtId="0" fontId="0" fillId="38" borderId="21" xfId="0" applyFill="1" applyBorder="1" applyAlignment="1">
      <alignment vertical="top" wrapText="1"/>
    </xf>
    <xf numFmtId="0" fontId="0" fillId="38" borderId="12" xfId="0" applyFill="1" applyBorder="1" applyAlignment="1">
      <alignment/>
    </xf>
    <xf numFmtId="0" fontId="0" fillId="38" borderId="13" xfId="0" applyFill="1" applyBorder="1" applyAlignment="1">
      <alignment/>
    </xf>
    <xf numFmtId="0" fontId="8" fillId="40" borderId="12" xfId="0" applyFont="1" applyFill="1" applyBorder="1" applyAlignment="1">
      <alignment vertical="top" wrapText="1"/>
    </xf>
    <xf numFmtId="0" fontId="42" fillId="0" borderId="22" xfId="0" applyFont="1" applyBorder="1" applyAlignment="1">
      <alignment horizontal="center" wrapText="1"/>
    </xf>
    <xf numFmtId="0" fontId="42" fillId="0" borderId="23" xfId="0" applyFont="1" applyBorder="1" applyAlignment="1">
      <alignment horizontal="center" wrapText="1"/>
    </xf>
    <xf numFmtId="0" fontId="42" fillId="0" borderId="24" xfId="0" applyFont="1" applyBorder="1" applyAlignment="1">
      <alignment horizontal="center" wrapText="1"/>
    </xf>
    <xf numFmtId="0" fontId="42" fillId="0" borderId="25" xfId="0" applyFont="1" applyBorder="1" applyAlignment="1">
      <alignment horizontal="center" wrapText="1"/>
    </xf>
    <xf numFmtId="0" fontId="42" fillId="0" borderId="26" xfId="0" applyFont="1" applyBorder="1" applyAlignment="1">
      <alignment horizontal="center" wrapText="1"/>
    </xf>
    <xf numFmtId="0" fontId="41" fillId="0" borderId="27" xfId="0" applyFont="1" applyBorder="1" applyAlignment="1">
      <alignment horizontal="center" wrapText="1"/>
    </xf>
    <xf numFmtId="0" fontId="41" fillId="0" borderId="28" xfId="0" applyFont="1" applyBorder="1" applyAlignment="1">
      <alignment horizontal="center" wrapText="1"/>
    </xf>
    <xf numFmtId="0" fontId="41" fillId="0" borderId="26" xfId="0" applyFont="1" applyBorder="1" applyAlignment="1">
      <alignment horizontal="center" wrapText="1"/>
    </xf>
    <xf numFmtId="0" fontId="41" fillId="0" borderId="11" xfId="0" applyFont="1" applyBorder="1" applyAlignment="1">
      <alignment horizontal="center" wrapText="1"/>
    </xf>
    <xf numFmtId="0" fontId="41" fillId="0" borderId="13" xfId="0" applyFont="1" applyBorder="1" applyAlignment="1">
      <alignment horizontal="center" wrapText="1"/>
    </xf>
    <xf numFmtId="0" fontId="0" fillId="37" borderId="20" xfId="0" applyFill="1" applyBorder="1" applyAlignment="1">
      <alignment horizontal="center" vertical="center" wrapText="1"/>
    </xf>
    <xf numFmtId="0" fontId="0" fillId="37" borderId="29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31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42" borderId="20" xfId="0" applyFill="1" applyBorder="1" applyAlignment="1">
      <alignment horizontal="center" vertical="center" wrapText="1"/>
    </xf>
    <xf numFmtId="0" fontId="0" fillId="42" borderId="31" xfId="0" applyFill="1" applyBorder="1" applyAlignment="1">
      <alignment horizontal="center" vertical="center" wrapText="1"/>
    </xf>
    <xf numFmtId="0" fontId="0" fillId="42" borderId="29" xfId="0" applyFill="1" applyBorder="1" applyAlignment="1">
      <alignment horizontal="center" vertical="center" wrapText="1"/>
    </xf>
    <xf numFmtId="0" fontId="0" fillId="35" borderId="20" xfId="0" applyFill="1" applyBorder="1" applyAlignment="1">
      <alignment horizontal="center" vertical="center" wrapText="1"/>
    </xf>
    <xf numFmtId="0" fontId="0" fillId="35" borderId="31" xfId="0" applyFill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32" xfId="0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43"/>
  <sheetViews>
    <sheetView tabSelected="1" view="pageBreakPreview" zoomScale="80" zoomScaleSheetLayoutView="80" zoomScalePageLayoutView="0" workbookViewId="0" topLeftCell="A4">
      <selection activeCell="M22" sqref="M22"/>
    </sheetView>
  </sheetViews>
  <sheetFormatPr defaultColWidth="9.140625" defaultRowHeight="15"/>
  <cols>
    <col min="1" max="1" width="8.8515625" style="26" customWidth="1"/>
    <col min="2" max="2" width="20.8515625" style="0" customWidth="1"/>
    <col min="3" max="3" width="5.8515625" style="43" customWidth="1"/>
    <col min="4" max="4" width="13.140625" style="0" customWidth="1"/>
    <col min="5" max="5" width="22.57421875" style="0" customWidth="1"/>
    <col min="6" max="6" width="5.8515625" style="43" customWidth="1"/>
    <col min="7" max="8" width="14.57421875" style="0" customWidth="1"/>
    <col min="10" max="10" width="7.7109375" style="0" customWidth="1"/>
    <col min="11" max="11" width="22.28125" style="0" customWidth="1"/>
    <col min="12" max="12" width="6.140625" style="43" customWidth="1"/>
    <col min="13" max="13" width="12.7109375" style="0" customWidth="1"/>
    <col min="14" max="14" width="27.8515625" style="0" customWidth="1"/>
    <col min="15" max="15" width="6.57421875" style="43" customWidth="1"/>
    <col min="16" max="16" width="12.140625" style="0" customWidth="1"/>
    <col min="17" max="17" width="13.8515625" style="0" customWidth="1"/>
  </cols>
  <sheetData>
    <row r="1" ht="15.75" thickBot="1"/>
    <row r="2" spans="2:16" ht="45.75" customHeight="1" thickBot="1" thickTop="1">
      <c r="B2" s="1" t="s">
        <v>0</v>
      </c>
      <c r="C2" s="99" t="s">
        <v>1</v>
      </c>
      <c r="D2" s="100"/>
      <c r="E2" s="35" t="s">
        <v>2</v>
      </c>
      <c r="F2" s="98" t="s">
        <v>3</v>
      </c>
      <c r="G2" s="98"/>
      <c r="I2" s="36" t="s">
        <v>18</v>
      </c>
      <c r="J2" s="27"/>
      <c r="K2" s="3"/>
      <c r="L2" s="42"/>
      <c r="M2" s="55"/>
      <c r="N2" s="63"/>
      <c r="O2" s="54"/>
      <c r="P2" s="55"/>
    </row>
    <row r="3" spans="2:16" ht="19.5" customHeight="1" thickTop="1">
      <c r="B3" s="5" t="s">
        <v>4</v>
      </c>
      <c r="C3" s="101">
        <v>60</v>
      </c>
      <c r="D3" s="102"/>
      <c r="E3" s="2">
        <f>SUM(C16:C19,F16:F19,L16:L19,O16:O19,C31:C33,F31:F33)</f>
        <v>60</v>
      </c>
      <c r="F3" s="86"/>
      <c r="G3" s="87"/>
      <c r="I3" s="4" t="s">
        <v>21</v>
      </c>
      <c r="J3" s="96"/>
      <c r="K3" s="97"/>
      <c r="L3" s="51"/>
      <c r="M3" s="55"/>
      <c r="N3" s="55"/>
      <c r="O3" s="58"/>
      <c r="P3" s="55"/>
    </row>
    <row r="4" spans="2:16" ht="19.5" customHeight="1">
      <c r="B4" s="6" t="s">
        <v>5</v>
      </c>
      <c r="C4" s="101">
        <v>18</v>
      </c>
      <c r="D4" s="102"/>
      <c r="E4" s="64">
        <f>SUM(C20:C22,F20:F22,L20:L22,O20:O22,C34:C35,F34:F35,L34:L35,O34:O35)</f>
        <v>18</v>
      </c>
      <c r="F4" s="84"/>
      <c r="G4" s="85"/>
      <c r="I4" s="4" t="s">
        <v>19</v>
      </c>
      <c r="J4" s="96" t="s">
        <v>66</v>
      </c>
      <c r="K4" s="97"/>
      <c r="L4" s="51"/>
      <c r="M4" s="55"/>
      <c r="N4" s="56"/>
      <c r="O4" s="58"/>
      <c r="P4" s="55"/>
    </row>
    <row r="5" spans="2:16" ht="19.5" customHeight="1">
      <c r="B5" s="7" t="s">
        <v>6</v>
      </c>
      <c r="C5" s="101">
        <v>22</v>
      </c>
      <c r="D5" s="102"/>
      <c r="E5" s="64">
        <f>SUM(C36:C39,F36:F39,L36:L39,O36:O39)</f>
        <v>22</v>
      </c>
      <c r="F5" s="84"/>
      <c r="G5" s="85"/>
      <c r="I5" s="4" t="s">
        <v>20</v>
      </c>
      <c r="J5" s="96" t="s">
        <v>69</v>
      </c>
      <c r="K5" s="97"/>
      <c r="L5" s="51"/>
      <c r="M5" s="55"/>
      <c r="N5" s="55"/>
      <c r="O5" s="58"/>
      <c r="P5" s="55"/>
    </row>
    <row r="6" spans="2:16" ht="19.5" customHeight="1">
      <c r="B6" s="8" t="s">
        <v>7</v>
      </c>
      <c r="C6" s="101">
        <v>3</v>
      </c>
      <c r="D6" s="102"/>
      <c r="E6" s="64">
        <v>3</v>
      </c>
      <c r="F6" s="84"/>
      <c r="G6" s="85"/>
      <c r="M6" s="55"/>
      <c r="N6" s="55"/>
      <c r="O6" s="58"/>
      <c r="P6" s="55"/>
    </row>
    <row r="7" spans="2:16" ht="19.5" customHeight="1">
      <c r="B7" s="8" t="s">
        <v>8</v>
      </c>
      <c r="C7" s="101">
        <v>3</v>
      </c>
      <c r="D7" s="102"/>
      <c r="E7" s="64">
        <v>3</v>
      </c>
      <c r="F7" s="84"/>
      <c r="G7" s="85"/>
      <c r="I7" s="52" t="s">
        <v>28</v>
      </c>
      <c r="M7" s="55"/>
      <c r="N7" s="55"/>
      <c r="O7" s="58"/>
      <c r="P7" s="55"/>
    </row>
    <row r="8" spans="2:16" ht="19.5" customHeight="1">
      <c r="B8" s="8" t="s">
        <v>67</v>
      </c>
      <c r="C8" s="101">
        <v>3</v>
      </c>
      <c r="D8" s="102"/>
      <c r="E8" s="64">
        <v>3</v>
      </c>
      <c r="F8" s="84"/>
      <c r="G8" s="85"/>
      <c r="M8" s="55"/>
      <c r="N8" s="55"/>
      <c r="O8" s="58"/>
      <c r="P8" s="55"/>
    </row>
    <row r="9" spans="2:17" ht="19.5" customHeight="1">
      <c r="B9" s="8" t="s">
        <v>9</v>
      </c>
      <c r="C9" s="101">
        <v>6</v>
      </c>
      <c r="D9" s="102"/>
      <c r="E9" s="64">
        <v>6</v>
      </c>
      <c r="F9" s="84"/>
      <c r="G9" s="85"/>
      <c r="M9" s="60"/>
      <c r="N9" s="60"/>
      <c r="O9" s="61"/>
      <c r="P9" s="60"/>
      <c r="Q9" s="28"/>
    </row>
    <row r="10" spans="2:17" ht="19.5" customHeight="1">
      <c r="B10" s="9" t="s">
        <v>10</v>
      </c>
      <c r="C10" s="101">
        <v>18</v>
      </c>
      <c r="D10" s="102"/>
      <c r="E10" s="64">
        <f>SUM(C24,F24,L24,O24,C41:C42,F41:F42,L41:L42,O41:O42)</f>
        <v>18</v>
      </c>
      <c r="F10" s="84"/>
      <c r="G10" s="85"/>
      <c r="M10" s="60"/>
      <c r="N10" s="60"/>
      <c r="O10" s="61"/>
      <c r="P10" s="60"/>
      <c r="Q10" s="28"/>
    </row>
    <row r="11" spans="2:16" ht="19.5" customHeight="1">
      <c r="B11" s="1" t="s">
        <v>11</v>
      </c>
      <c r="C11" s="99">
        <f>SUM(C3:D10)</f>
        <v>133</v>
      </c>
      <c r="D11" s="100"/>
      <c r="E11" s="64">
        <f>SUM(C25,F25,L25,O25,C43,F43,L43,O43)</f>
        <v>133</v>
      </c>
      <c r="F11" s="84"/>
      <c r="G11" s="85"/>
      <c r="M11" s="56"/>
      <c r="N11" s="56"/>
      <c r="O11" s="59"/>
      <c r="P11" s="56"/>
    </row>
    <row r="12" ht="15.75" thickBot="1"/>
    <row r="13" spans="2:18" ht="19.5" customHeight="1" thickBot="1">
      <c r="B13" s="72" t="s">
        <v>72</v>
      </c>
      <c r="C13" s="73"/>
      <c r="D13" s="74"/>
      <c r="E13" s="74"/>
      <c r="F13" s="74"/>
      <c r="G13" s="74"/>
      <c r="H13" s="75"/>
      <c r="I13" s="76"/>
      <c r="J13" s="32"/>
      <c r="K13" s="72" t="s">
        <v>73</v>
      </c>
      <c r="L13" s="73"/>
      <c r="M13" s="74"/>
      <c r="N13" s="74"/>
      <c r="O13" s="74"/>
      <c r="P13" s="74"/>
      <c r="Q13" s="75"/>
      <c r="R13" s="76"/>
    </row>
    <row r="14" spans="2:18" ht="19.5" customHeight="1">
      <c r="B14" s="77" t="s">
        <v>12</v>
      </c>
      <c r="C14" s="78"/>
      <c r="D14" s="79"/>
      <c r="E14" s="77" t="s">
        <v>13</v>
      </c>
      <c r="F14" s="78"/>
      <c r="G14" s="79"/>
      <c r="H14" s="80" t="s">
        <v>14</v>
      </c>
      <c r="I14" s="81"/>
      <c r="J14" s="37"/>
      <c r="K14" s="77" t="s">
        <v>12</v>
      </c>
      <c r="L14" s="78"/>
      <c r="M14" s="79"/>
      <c r="N14" s="77" t="s">
        <v>13</v>
      </c>
      <c r="O14" s="78"/>
      <c r="P14" s="79"/>
      <c r="Q14" s="80" t="s">
        <v>14</v>
      </c>
      <c r="R14" s="81"/>
    </row>
    <row r="15" spans="2:18" ht="19.5" customHeight="1">
      <c r="B15" s="29" t="s">
        <v>15</v>
      </c>
      <c r="C15" s="62" t="s">
        <v>16</v>
      </c>
      <c r="D15" s="31" t="s">
        <v>23</v>
      </c>
      <c r="E15" s="29" t="s">
        <v>15</v>
      </c>
      <c r="F15" s="50" t="s">
        <v>16</v>
      </c>
      <c r="G15" s="40" t="s">
        <v>23</v>
      </c>
      <c r="H15" s="10" t="s">
        <v>15</v>
      </c>
      <c r="I15" s="12" t="s">
        <v>16</v>
      </c>
      <c r="J15" s="38"/>
      <c r="K15" s="11" t="s">
        <v>15</v>
      </c>
      <c r="L15" s="50" t="s">
        <v>16</v>
      </c>
      <c r="M15" s="30" t="s">
        <v>23</v>
      </c>
      <c r="N15" s="11" t="s">
        <v>15</v>
      </c>
      <c r="O15" s="49" t="s">
        <v>16</v>
      </c>
      <c r="P15" s="12" t="s">
        <v>23</v>
      </c>
      <c r="Q15" s="10" t="s">
        <v>15</v>
      </c>
      <c r="R15" s="12" t="s">
        <v>16</v>
      </c>
    </row>
    <row r="16" spans="1:18" ht="81.75" customHeight="1">
      <c r="A16" s="88" t="s">
        <v>4</v>
      </c>
      <c r="B16" s="13" t="s">
        <v>26</v>
      </c>
      <c r="C16" s="44">
        <v>4</v>
      </c>
      <c r="D16" s="14"/>
      <c r="E16" s="13" t="s">
        <v>29</v>
      </c>
      <c r="F16" s="44">
        <v>4</v>
      </c>
      <c r="G16" s="14"/>
      <c r="H16" s="24"/>
      <c r="I16" s="25"/>
      <c r="J16" s="39"/>
      <c r="K16" s="13" t="s">
        <v>40</v>
      </c>
      <c r="L16" s="44">
        <v>3</v>
      </c>
      <c r="M16" s="14" t="s">
        <v>50</v>
      </c>
      <c r="N16" s="13" t="s">
        <v>43</v>
      </c>
      <c r="O16" s="57">
        <v>3</v>
      </c>
      <c r="P16" s="68" t="s">
        <v>53</v>
      </c>
      <c r="Q16" s="24"/>
      <c r="R16" s="25"/>
    </row>
    <row r="17" spans="1:18" ht="50.25" customHeight="1">
      <c r="A17" s="89"/>
      <c r="B17" s="13" t="s">
        <v>27</v>
      </c>
      <c r="C17" s="44">
        <v>4</v>
      </c>
      <c r="D17" s="14"/>
      <c r="E17" s="13" t="s">
        <v>30</v>
      </c>
      <c r="F17" s="44">
        <v>3</v>
      </c>
      <c r="G17" s="14"/>
      <c r="H17" s="24"/>
      <c r="I17" s="25"/>
      <c r="J17" s="39"/>
      <c r="K17" s="13" t="s">
        <v>41</v>
      </c>
      <c r="L17" s="44">
        <v>3</v>
      </c>
      <c r="M17" s="14" t="s">
        <v>51</v>
      </c>
      <c r="N17" s="13" t="s">
        <v>44</v>
      </c>
      <c r="O17" s="44">
        <v>3</v>
      </c>
      <c r="P17" s="14" t="s">
        <v>54</v>
      </c>
      <c r="Q17" s="24"/>
      <c r="R17" s="25"/>
    </row>
    <row r="18" spans="1:18" ht="47.25" customHeight="1">
      <c r="A18" s="89"/>
      <c r="B18" s="13" t="s">
        <v>25</v>
      </c>
      <c r="C18" s="44">
        <v>4</v>
      </c>
      <c r="D18" s="14"/>
      <c r="E18" s="13" t="s">
        <v>31</v>
      </c>
      <c r="F18" s="44">
        <v>2</v>
      </c>
      <c r="G18" s="14" t="s">
        <v>33</v>
      </c>
      <c r="H18" s="24"/>
      <c r="I18" s="25"/>
      <c r="J18" s="39"/>
      <c r="K18" s="13" t="s">
        <v>42</v>
      </c>
      <c r="L18" s="44">
        <v>3</v>
      </c>
      <c r="M18" s="14" t="s">
        <v>52</v>
      </c>
      <c r="N18" s="13" t="s">
        <v>45</v>
      </c>
      <c r="O18" s="44">
        <v>3</v>
      </c>
      <c r="P18" s="14" t="s">
        <v>55</v>
      </c>
      <c r="Q18" s="24"/>
      <c r="R18" s="25"/>
    </row>
    <row r="19" spans="1:18" ht="51.75" customHeight="1">
      <c r="A19" s="90"/>
      <c r="B19" s="13" t="s">
        <v>24</v>
      </c>
      <c r="C19" s="44">
        <v>3</v>
      </c>
      <c r="D19" s="14"/>
      <c r="E19" s="13"/>
      <c r="F19" s="44"/>
      <c r="G19" s="14"/>
      <c r="H19" s="24"/>
      <c r="I19" s="25"/>
      <c r="J19" s="39"/>
      <c r="K19" s="13"/>
      <c r="L19" s="44"/>
      <c r="M19" s="14"/>
      <c r="N19" s="13"/>
      <c r="O19" s="44"/>
      <c r="P19" s="14"/>
      <c r="Q19" s="24"/>
      <c r="R19" s="25"/>
    </row>
    <row r="20" spans="1:18" ht="50.25" customHeight="1">
      <c r="A20" s="91" t="s">
        <v>5</v>
      </c>
      <c r="B20" s="15" t="s">
        <v>64</v>
      </c>
      <c r="C20" s="45">
        <v>3</v>
      </c>
      <c r="D20" s="16"/>
      <c r="E20" s="15" t="s">
        <v>32</v>
      </c>
      <c r="F20" s="45">
        <v>2</v>
      </c>
      <c r="G20" s="16"/>
      <c r="H20" s="24"/>
      <c r="I20" s="25"/>
      <c r="J20" s="39"/>
      <c r="K20" s="15" t="s">
        <v>71</v>
      </c>
      <c r="L20" s="45">
        <v>1</v>
      </c>
      <c r="M20" s="16"/>
      <c r="N20" s="15" t="s">
        <v>65</v>
      </c>
      <c r="O20" s="45">
        <v>3</v>
      </c>
      <c r="P20" s="16"/>
      <c r="Q20" s="24"/>
      <c r="R20" s="25"/>
    </row>
    <row r="21" spans="1:18" ht="50.25" customHeight="1">
      <c r="A21" s="92"/>
      <c r="B21" s="15"/>
      <c r="C21" s="45"/>
      <c r="D21" s="16"/>
      <c r="E21" s="15" t="s">
        <v>70</v>
      </c>
      <c r="F21" s="45">
        <v>1</v>
      </c>
      <c r="G21" s="16"/>
      <c r="H21" s="24"/>
      <c r="I21" s="25"/>
      <c r="J21" s="39"/>
      <c r="K21" s="15" t="s">
        <v>35</v>
      </c>
      <c r="L21" s="45">
        <v>3</v>
      </c>
      <c r="M21" s="16"/>
      <c r="N21" s="15" t="s">
        <v>34</v>
      </c>
      <c r="O21" s="45">
        <v>1</v>
      </c>
      <c r="P21" s="16"/>
      <c r="Q21" s="24"/>
      <c r="R21" s="25"/>
    </row>
    <row r="22" spans="1:18" ht="60.75" customHeight="1">
      <c r="A22" s="93"/>
      <c r="B22" s="15"/>
      <c r="C22" s="45"/>
      <c r="D22" s="16"/>
      <c r="E22" s="15"/>
      <c r="F22" s="45"/>
      <c r="G22" s="16"/>
      <c r="H22" s="24"/>
      <c r="I22" s="25"/>
      <c r="J22" s="39"/>
      <c r="K22" s="15"/>
      <c r="L22" s="45"/>
      <c r="M22" s="16"/>
      <c r="N22" s="15" t="s">
        <v>76</v>
      </c>
      <c r="O22" s="45">
        <v>1</v>
      </c>
      <c r="P22" s="16"/>
      <c r="Q22" s="24"/>
      <c r="R22" s="25"/>
    </row>
    <row r="23" spans="1:18" ht="30" customHeight="1">
      <c r="A23" s="65" t="s">
        <v>22</v>
      </c>
      <c r="B23" s="71" t="s">
        <v>39</v>
      </c>
      <c r="C23" s="47">
        <v>3</v>
      </c>
      <c r="D23" s="20"/>
      <c r="E23" s="19" t="s">
        <v>7</v>
      </c>
      <c r="F23" s="47">
        <v>3</v>
      </c>
      <c r="G23" s="20"/>
      <c r="H23" s="24"/>
      <c r="I23" s="25"/>
      <c r="J23" s="39"/>
      <c r="K23" s="19" t="s">
        <v>9</v>
      </c>
      <c r="L23" s="47">
        <v>3</v>
      </c>
      <c r="M23" s="20"/>
      <c r="N23" s="19" t="s">
        <v>67</v>
      </c>
      <c r="O23" s="47">
        <v>3</v>
      </c>
      <c r="P23" s="20"/>
      <c r="Q23" s="24"/>
      <c r="R23" s="25"/>
    </row>
    <row r="24" spans="1:18" ht="30" customHeight="1">
      <c r="A24" s="66" t="s">
        <v>10</v>
      </c>
      <c r="B24" s="21"/>
      <c r="C24" s="48"/>
      <c r="D24" s="22"/>
      <c r="E24" s="21" t="s">
        <v>10</v>
      </c>
      <c r="F24" s="48">
        <v>3</v>
      </c>
      <c r="G24" s="22"/>
      <c r="H24" s="24"/>
      <c r="I24" s="25"/>
      <c r="J24" s="39"/>
      <c r="K24" s="21" t="s">
        <v>10</v>
      </c>
      <c r="L24" s="48">
        <v>3</v>
      </c>
      <c r="M24" s="22"/>
      <c r="N24" s="21"/>
      <c r="O24" s="48"/>
      <c r="P24" s="22"/>
      <c r="Q24" s="24"/>
      <c r="R24" s="25"/>
    </row>
    <row r="25" spans="2:18" ht="30" customHeight="1" thickBot="1">
      <c r="B25" s="33" t="s">
        <v>17</v>
      </c>
      <c r="C25" s="41">
        <f>SUM(C16:C24)</f>
        <v>21</v>
      </c>
      <c r="D25" s="53"/>
      <c r="E25" s="33" t="s">
        <v>17</v>
      </c>
      <c r="F25" s="41">
        <f>SUM(F16:F24)</f>
        <v>18</v>
      </c>
      <c r="G25" s="53"/>
      <c r="H25" s="34"/>
      <c r="I25" s="53"/>
      <c r="J25" s="28"/>
      <c r="K25" s="33" t="s">
        <v>17</v>
      </c>
      <c r="L25" s="41">
        <f>SUM(L16:L24)</f>
        <v>19</v>
      </c>
      <c r="M25" s="53"/>
      <c r="N25" s="33" t="s">
        <v>17</v>
      </c>
      <c r="O25" s="41">
        <f>SUM(O16:O24)</f>
        <v>17</v>
      </c>
      <c r="P25" s="53"/>
      <c r="Q25" s="34"/>
      <c r="R25" s="53"/>
    </row>
    <row r="26" ht="19.5" customHeight="1"/>
    <row r="27" ht="19.5" customHeight="1" thickBot="1"/>
    <row r="28" spans="2:18" ht="19.5" customHeight="1" thickBot="1">
      <c r="B28" s="72" t="s">
        <v>74</v>
      </c>
      <c r="C28" s="73"/>
      <c r="D28" s="74"/>
      <c r="E28" s="74"/>
      <c r="F28" s="74"/>
      <c r="G28" s="74"/>
      <c r="H28" s="75"/>
      <c r="I28" s="76"/>
      <c r="J28" s="32"/>
      <c r="K28" s="72" t="s">
        <v>75</v>
      </c>
      <c r="L28" s="73"/>
      <c r="M28" s="74"/>
      <c r="N28" s="74"/>
      <c r="O28" s="74"/>
      <c r="P28" s="74"/>
      <c r="Q28" s="75"/>
      <c r="R28" s="76"/>
    </row>
    <row r="29" spans="2:18" ht="19.5" customHeight="1">
      <c r="B29" s="77" t="s">
        <v>12</v>
      </c>
      <c r="C29" s="78"/>
      <c r="D29" s="79"/>
      <c r="E29" s="77" t="s">
        <v>13</v>
      </c>
      <c r="F29" s="78"/>
      <c r="G29" s="79"/>
      <c r="H29" s="80" t="s">
        <v>14</v>
      </c>
      <c r="I29" s="81"/>
      <c r="J29" s="37"/>
      <c r="K29" s="77" t="s">
        <v>12</v>
      </c>
      <c r="L29" s="78"/>
      <c r="M29" s="79"/>
      <c r="N29" s="77" t="s">
        <v>13</v>
      </c>
      <c r="O29" s="78"/>
      <c r="P29" s="79"/>
      <c r="Q29" s="80" t="s">
        <v>14</v>
      </c>
      <c r="R29" s="81"/>
    </row>
    <row r="30" spans="2:18" ht="19.5" customHeight="1">
      <c r="B30" s="11" t="s">
        <v>15</v>
      </c>
      <c r="C30" s="49" t="s">
        <v>16</v>
      </c>
      <c r="D30" s="12" t="s">
        <v>23</v>
      </c>
      <c r="E30" s="11" t="s">
        <v>15</v>
      </c>
      <c r="F30" s="49" t="s">
        <v>16</v>
      </c>
      <c r="G30" s="12" t="s">
        <v>23</v>
      </c>
      <c r="H30" s="10" t="s">
        <v>15</v>
      </c>
      <c r="I30" s="12" t="s">
        <v>16</v>
      </c>
      <c r="J30" s="38"/>
      <c r="K30" s="11" t="s">
        <v>15</v>
      </c>
      <c r="L30" s="49" t="s">
        <v>16</v>
      </c>
      <c r="M30" s="12" t="s">
        <v>23</v>
      </c>
      <c r="N30" s="11" t="s">
        <v>15</v>
      </c>
      <c r="O30" s="49" t="s">
        <v>16</v>
      </c>
      <c r="P30" s="12" t="s">
        <v>23</v>
      </c>
      <c r="Q30" s="10" t="s">
        <v>15</v>
      </c>
      <c r="R30" s="12" t="s">
        <v>16</v>
      </c>
    </row>
    <row r="31" spans="1:18" ht="52.5" customHeight="1">
      <c r="A31" s="88" t="s">
        <v>4</v>
      </c>
      <c r="B31" s="13" t="s">
        <v>36</v>
      </c>
      <c r="C31" s="44">
        <v>3</v>
      </c>
      <c r="D31" s="14" t="s">
        <v>56</v>
      </c>
      <c r="E31" s="13" t="s">
        <v>48</v>
      </c>
      <c r="F31" s="44">
        <v>3</v>
      </c>
      <c r="G31" s="14" t="s">
        <v>60</v>
      </c>
      <c r="H31" s="24"/>
      <c r="I31" s="25"/>
      <c r="J31" s="39"/>
      <c r="K31" s="13"/>
      <c r="L31" s="44"/>
      <c r="M31" s="14"/>
      <c r="N31" s="69"/>
      <c r="O31" s="67"/>
      <c r="P31" s="70"/>
      <c r="Q31" s="24"/>
      <c r="R31" s="25"/>
    </row>
    <row r="32" spans="1:18" ht="50.25" customHeight="1">
      <c r="A32" s="89"/>
      <c r="B32" s="13" t="s">
        <v>77</v>
      </c>
      <c r="C32" s="44">
        <v>3</v>
      </c>
      <c r="D32" s="14" t="s">
        <v>57</v>
      </c>
      <c r="E32" s="13" t="s">
        <v>47</v>
      </c>
      <c r="F32" s="44">
        <v>3</v>
      </c>
      <c r="G32" s="14" t="s">
        <v>59</v>
      </c>
      <c r="H32" s="24"/>
      <c r="I32" s="25"/>
      <c r="J32" s="39"/>
      <c r="K32" s="13"/>
      <c r="L32" s="44"/>
      <c r="M32" s="14"/>
      <c r="N32" s="13"/>
      <c r="O32" s="44"/>
      <c r="P32" s="14"/>
      <c r="Q32" s="24"/>
      <c r="R32" s="25"/>
    </row>
    <row r="33" spans="1:18" ht="50.25" customHeight="1">
      <c r="A33" s="89"/>
      <c r="B33" s="13" t="s">
        <v>46</v>
      </c>
      <c r="C33" s="44">
        <v>3</v>
      </c>
      <c r="D33" s="14" t="s">
        <v>58</v>
      </c>
      <c r="E33" s="13" t="s">
        <v>49</v>
      </c>
      <c r="F33" s="44">
        <v>3</v>
      </c>
      <c r="G33" s="14" t="s">
        <v>61</v>
      </c>
      <c r="H33" s="24"/>
      <c r="I33" s="25"/>
      <c r="J33" s="39"/>
      <c r="K33" s="13"/>
      <c r="L33" s="44"/>
      <c r="M33" s="14"/>
      <c r="N33" s="13"/>
      <c r="O33" s="44"/>
      <c r="P33" s="14"/>
      <c r="Q33" s="24"/>
      <c r="R33" s="25"/>
    </row>
    <row r="34" spans="1:18" ht="36" customHeight="1">
      <c r="A34" s="91" t="s">
        <v>5</v>
      </c>
      <c r="B34" s="15"/>
      <c r="C34" s="45"/>
      <c r="D34" s="16"/>
      <c r="E34" s="15" t="s">
        <v>37</v>
      </c>
      <c r="F34" s="45">
        <v>1</v>
      </c>
      <c r="G34" s="16"/>
      <c r="H34" s="24"/>
      <c r="I34" s="25"/>
      <c r="J34" s="39"/>
      <c r="K34" s="15"/>
      <c r="L34" s="45"/>
      <c r="M34" s="16"/>
      <c r="N34" s="15"/>
      <c r="O34" s="45"/>
      <c r="P34" s="16"/>
      <c r="Q34" s="24"/>
      <c r="R34" s="25"/>
    </row>
    <row r="35" spans="1:18" ht="36" customHeight="1">
      <c r="A35" s="92"/>
      <c r="B35" s="15"/>
      <c r="C35" s="45"/>
      <c r="D35" s="16"/>
      <c r="E35" s="15" t="s">
        <v>38</v>
      </c>
      <c r="F35" s="45">
        <v>2</v>
      </c>
      <c r="G35" s="16" t="s">
        <v>63</v>
      </c>
      <c r="H35" s="24"/>
      <c r="I35" s="25"/>
      <c r="J35" s="39"/>
      <c r="K35" s="15"/>
      <c r="L35" s="45"/>
      <c r="M35" s="16"/>
      <c r="N35" s="15"/>
      <c r="O35" s="45"/>
      <c r="P35" s="16"/>
      <c r="Q35" s="24"/>
      <c r="R35" s="25"/>
    </row>
    <row r="36" spans="1:18" ht="53.25" customHeight="1">
      <c r="A36" s="94" t="s">
        <v>6</v>
      </c>
      <c r="B36" s="17"/>
      <c r="C36" s="46"/>
      <c r="D36" s="18"/>
      <c r="E36" s="17"/>
      <c r="F36" s="46"/>
      <c r="G36" s="18"/>
      <c r="H36" s="24"/>
      <c r="I36" s="25"/>
      <c r="J36" s="39"/>
      <c r="K36" s="17" t="s">
        <v>68</v>
      </c>
      <c r="L36" s="46">
        <v>3</v>
      </c>
      <c r="M36" s="18"/>
      <c r="N36" s="17" t="s">
        <v>78</v>
      </c>
      <c r="O36" s="46">
        <v>10</v>
      </c>
      <c r="P36" s="18" t="s">
        <v>62</v>
      </c>
      <c r="Q36" s="24"/>
      <c r="R36" s="25"/>
    </row>
    <row r="37" spans="1:18" ht="30" customHeight="1">
      <c r="A37" s="95"/>
      <c r="B37" s="17"/>
      <c r="C37" s="46"/>
      <c r="D37" s="18"/>
      <c r="E37" s="17"/>
      <c r="F37" s="46"/>
      <c r="G37" s="18"/>
      <c r="H37" s="24"/>
      <c r="I37" s="25"/>
      <c r="J37" s="39"/>
      <c r="K37" s="17" t="s">
        <v>68</v>
      </c>
      <c r="L37" s="46">
        <v>3</v>
      </c>
      <c r="M37" s="18"/>
      <c r="N37" s="17"/>
      <c r="O37" s="46"/>
      <c r="P37" s="18"/>
      <c r="Q37" s="24"/>
      <c r="R37" s="25"/>
    </row>
    <row r="38" spans="1:18" ht="30" customHeight="1">
      <c r="A38" s="95"/>
      <c r="B38" s="17"/>
      <c r="C38" s="46"/>
      <c r="D38" s="18"/>
      <c r="E38" s="17"/>
      <c r="F38" s="46"/>
      <c r="G38" s="18"/>
      <c r="H38" s="24"/>
      <c r="I38" s="25"/>
      <c r="J38" s="39"/>
      <c r="K38" s="17" t="s">
        <v>68</v>
      </c>
      <c r="L38" s="46">
        <v>3</v>
      </c>
      <c r="M38" s="18"/>
      <c r="N38" s="17"/>
      <c r="O38" s="46"/>
      <c r="P38" s="18"/>
      <c r="Q38" s="24"/>
      <c r="R38" s="25"/>
    </row>
    <row r="39" spans="1:18" ht="30" customHeight="1">
      <c r="A39" s="95"/>
      <c r="B39" s="17"/>
      <c r="C39" s="46"/>
      <c r="D39" s="18"/>
      <c r="E39" s="17"/>
      <c r="F39" s="46"/>
      <c r="G39" s="18"/>
      <c r="H39" s="24"/>
      <c r="I39" s="25"/>
      <c r="J39" s="39"/>
      <c r="K39" s="17" t="s">
        <v>68</v>
      </c>
      <c r="L39" s="46">
        <v>3</v>
      </c>
      <c r="M39" s="18"/>
      <c r="N39" s="17"/>
      <c r="O39" s="46"/>
      <c r="P39" s="18"/>
      <c r="Q39" s="24"/>
      <c r="R39" s="25"/>
    </row>
    <row r="40" spans="1:18" ht="30" customHeight="1">
      <c r="A40" s="65" t="s">
        <v>22</v>
      </c>
      <c r="B40" s="19" t="s">
        <v>9</v>
      </c>
      <c r="C40" s="47">
        <v>3</v>
      </c>
      <c r="D40" s="20"/>
      <c r="E40" s="19"/>
      <c r="F40" s="47"/>
      <c r="G40" s="20"/>
      <c r="H40" s="24"/>
      <c r="I40" s="25"/>
      <c r="J40" s="39"/>
      <c r="K40" s="19"/>
      <c r="L40" s="47"/>
      <c r="M40" s="20"/>
      <c r="N40" s="19"/>
      <c r="O40" s="47"/>
      <c r="P40" s="20"/>
      <c r="Q40" s="24"/>
      <c r="R40" s="25"/>
    </row>
    <row r="41" spans="1:18" ht="30" customHeight="1">
      <c r="A41" s="82" t="s">
        <v>10</v>
      </c>
      <c r="B41" s="21" t="s">
        <v>10</v>
      </c>
      <c r="C41" s="48">
        <v>3</v>
      </c>
      <c r="D41" s="22"/>
      <c r="E41" s="21" t="s">
        <v>10</v>
      </c>
      <c r="F41" s="48">
        <v>3</v>
      </c>
      <c r="G41" s="22"/>
      <c r="H41" s="24"/>
      <c r="I41" s="25"/>
      <c r="J41" s="39"/>
      <c r="K41" s="21" t="s">
        <v>10</v>
      </c>
      <c r="L41" s="48">
        <v>3</v>
      </c>
      <c r="M41" s="22"/>
      <c r="N41" s="21"/>
      <c r="O41" s="48"/>
      <c r="P41" s="22"/>
      <c r="Q41" s="24"/>
      <c r="R41" s="25"/>
    </row>
    <row r="42" spans="1:18" ht="30" customHeight="1">
      <c r="A42" s="83"/>
      <c r="B42" s="21" t="s">
        <v>10</v>
      </c>
      <c r="C42" s="48">
        <v>3</v>
      </c>
      <c r="D42" s="22"/>
      <c r="E42" s="21"/>
      <c r="F42" s="48"/>
      <c r="G42" s="22"/>
      <c r="H42" s="24"/>
      <c r="I42" s="25"/>
      <c r="J42" s="39"/>
      <c r="K42" s="21"/>
      <c r="L42" s="48"/>
      <c r="M42" s="22"/>
      <c r="N42" s="21"/>
      <c r="O42" s="48"/>
      <c r="P42" s="22"/>
      <c r="Q42" s="24"/>
      <c r="R42" s="25"/>
    </row>
    <row r="43" spans="2:18" ht="30" customHeight="1" thickBot="1">
      <c r="B43" s="33" t="s">
        <v>17</v>
      </c>
      <c r="C43" s="41">
        <f>SUM(C31:C42)</f>
        <v>18</v>
      </c>
      <c r="D43" s="23"/>
      <c r="E43" s="33" t="s">
        <v>17</v>
      </c>
      <c r="F43" s="41">
        <f>SUM(F31:F42)</f>
        <v>15</v>
      </c>
      <c r="G43" s="23"/>
      <c r="H43" s="34"/>
      <c r="I43" s="23"/>
      <c r="J43" s="28"/>
      <c r="K43" s="33" t="s">
        <v>17</v>
      </c>
      <c r="L43" s="41">
        <f>SUM(L31:L42)</f>
        <v>15</v>
      </c>
      <c r="M43" s="23"/>
      <c r="N43" s="33" t="s">
        <v>17</v>
      </c>
      <c r="O43" s="41">
        <f>SUM(O32:O42)</f>
        <v>10</v>
      </c>
      <c r="P43" s="23"/>
      <c r="Q43" s="34"/>
      <c r="R43" s="23"/>
    </row>
  </sheetData>
  <sheetProtection/>
  <mergeCells count="45">
    <mergeCell ref="C4:D4"/>
    <mergeCell ref="C3:D3"/>
    <mergeCell ref="C2:D2"/>
    <mergeCell ref="F6:G6"/>
    <mergeCell ref="F5:G5"/>
    <mergeCell ref="J4:K4"/>
    <mergeCell ref="J3:K3"/>
    <mergeCell ref="F2:G2"/>
    <mergeCell ref="C11:D11"/>
    <mergeCell ref="C10:D10"/>
    <mergeCell ref="C9:D9"/>
    <mergeCell ref="C8:D8"/>
    <mergeCell ref="C7:D7"/>
    <mergeCell ref="C6:D6"/>
    <mergeCell ref="C5:D5"/>
    <mergeCell ref="A31:A33"/>
    <mergeCell ref="A34:A35"/>
    <mergeCell ref="A36:A39"/>
    <mergeCell ref="B13:I13"/>
    <mergeCell ref="B28:I28"/>
    <mergeCell ref="J5:K5"/>
    <mergeCell ref="A41:A42"/>
    <mergeCell ref="F4:G4"/>
    <mergeCell ref="F3:G3"/>
    <mergeCell ref="F11:G11"/>
    <mergeCell ref="F10:G10"/>
    <mergeCell ref="F9:G9"/>
    <mergeCell ref="F8:G8"/>
    <mergeCell ref="F7:G7"/>
    <mergeCell ref="A16:A19"/>
    <mergeCell ref="A20:A22"/>
    <mergeCell ref="K13:R13"/>
    <mergeCell ref="B14:D14"/>
    <mergeCell ref="E14:G14"/>
    <mergeCell ref="H14:I14"/>
    <mergeCell ref="K14:M14"/>
    <mergeCell ref="N14:P14"/>
    <mergeCell ref="Q14:R14"/>
    <mergeCell ref="K28:R28"/>
    <mergeCell ref="B29:D29"/>
    <mergeCell ref="E29:G29"/>
    <mergeCell ref="H29:I29"/>
    <mergeCell ref="K29:M29"/>
    <mergeCell ref="N29:P29"/>
    <mergeCell ref="Q29:R29"/>
  </mergeCells>
  <conditionalFormatting sqref="F22">
    <cfRule type="colorScale" priority="2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conditionalFormatting sqref="F21">
    <cfRule type="colorScale" priority="1" dxfId="0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33" right="0.31" top="0.48" bottom="0.7480314960629921" header="0.31496062992125984" footer="0.31496062992125984"/>
  <pageSetup horizontalDpi="600" verticalDpi="600" orientation="landscape" paperSize="9" scale="60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0" sqref="C1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mikayapmx</dc:creator>
  <cp:keywords/>
  <dc:description/>
  <cp:lastModifiedBy>Eve Ng</cp:lastModifiedBy>
  <cp:lastPrinted>2015-08-13T06:57:48Z</cp:lastPrinted>
  <dcterms:created xsi:type="dcterms:W3CDTF">2012-08-14T09:47:32Z</dcterms:created>
  <dcterms:modified xsi:type="dcterms:W3CDTF">2020-11-12T07:25:21Z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  <property fmtid="{D5CDD505-2E9C-101B-9397-08002B2CF9AE}" pid="3" name="PublishingStartDate">
    <vt:lpwstr/>
  </property>
  <property fmtid="{D5CDD505-2E9C-101B-9397-08002B2CF9AE}" pid="4" name="PublishingExpirationDate">
    <vt:lpwstr/>
  </property>
</Properties>
</file>